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5480" windowHeight="11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'Feuil1'!$A$1:$O$162</definedName>
  </definedNames>
  <calcPr fullCalcOnLoad="1"/>
</workbook>
</file>

<file path=xl/sharedStrings.xml><?xml version="1.0" encoding="utf-8"?>
<sst xmlns="http://schemas.openxmlformats.org/spreadsheetml/2006/main" count="97" uniqueCount="96">
  <si>
    <t>Nom</t>
  </si>
  <si>
    <t>Société</t>
  </si>
  <si>
    <t>Edition Française</t>
  </si>
  <si>
    <t>Edition Anglaise</t>
  </si>
  <si>
    <t>INFORMATION CLIENTS</t>
  </si>
  <si>
    <t>E-Mail</t>
  </si>
  <si>
    <t>Tél.</t>
  </si>
  <si>
    <t>Fax</t>
  </si>
  <si>
    <t>Adresse de livraison</t>
  </si>
  <si>
    <t>Adresse de facturation (si différente)</t>
  </si>
  <si>
    <t>Date de commande</t>
  </si>
  <si>
    <t>N° de commande</t>
  </si>
  <si>
    <t>Réf</t>
  </si>
  <si>
    <t>Libellé de l'article</t>
  </si>
  <si>
    <t>Quantité</t>
  </si>
  <si>
    <t xml:space="preserve">Montant HT </t>
  </si>
  <si>
    <t>Prénom</t>
  </si>
  <si>
    <t>Prix Unit. HT</t>
  </si>
  <si>
    <t>Centre d'expertise de MindManager et du Business Mapping pour la France - RCS Beauvais - SIRET 429 464 175 00018 - APE 804C</t>
  </si>
  <si>
    <t>MMDFrance - SARL- 2 sente de la Pierre au Roy -  60240 Tourly. Tel 03 44 49 21 05 - Fax 03 44 49 1738</t>
  </si>
  <si>
    <t>Total HT</t>
  </si>
  <si>
    <t>TVA</t>
  </si>
  <si>
    <t>gratuit</t>
  </si>
  <si>
    <t xml:space="preserve">Téléchargement </t>
  </si>
  <si>
    <t xml:space="preserve">  Les prix sont indiqués hors taxes</t>
  </si>
  <si>
    <t xml:space="preserve">  Votre société est hors France, mais dans l'UE : </t>
  </si>
  <si>
    <t xml:space="preserve">  exemptez la TVA et indiquez votre numéro de TVA :</t>
  </si>
  <si>
    <t xml:space="preserve">  Pour l'étranger hors UE, exemptez la TVA</t>
  </si>
  <si>
    <t xml:space="preserve">  0 = Exempté</t>
  </si>
  <si>
    <t xml:space="preserve">  1 = Soumis</t>
  </si>
  <si>
    <t>Total TTC</t>
  </si>
  <si>
    <t>Conditions de paiement</t>
  </si>
  <si>
    <t>A réception du paiement :</t>
  </si>
  <si>
    <r>
      <t xml:space="preserve">    •  </t>
    </r>
    <r>
      <rPr>
        <b/>
        <sz val="12"/>
        <rFont val="Arial"/>
        <family val="2"/>
      </rPr>
      <t xml:space="preserve"> </t>
    </r>
    <r>
      <rPr>
        <sz val="8"/>
        <rFont val="Arial"/>
        <family val="2"/>
      </rPr>
      <t>soit le CD-Rom est envoyé par collissimo suivi. Il faut compter 2 à 3 jours avant réception</t>
    </r>
  </si>
  <si>
    <t>Conditions d'utilisations</t>
  </si>
  <si>
    <t xml:space="preserve">Les logiciels, ainsi que les documentations qui les accompagnent, sont la propriété de Mindjet LLC et/ou de ses fournisseurs et sont soumis </t>
  </si>
  <si>
    <t>compris dans les logiciels.</t>
  </si>
  <si>
    <t>Utilisation du Bon de Commande</t>
  </si>
  <si>
    <t xml:space="preserve">           Votre facture vous sera adressée en même temps que votre numéro de licence.</t>
  </si>
  <si>
    <t xml:space="preserve">           Contactez-nous pour toute information sur les autres formes de paiement.</t>
  </si>
  <si>
    <r>
      <t xml:space="preserve">    •   </t>
    </r>
    <r>
      <rPr>
        <sz val="8"/>
        <rFont val="Arial"/>
        <family val="2"/>
      </rPr>
      <t>Vous pouvez aussi nous adresser un bon de commande de votre société au lieu de celui proposé.</t>
    </r>
  </si>
  <si>
    <r>
      <t xml:space="preserve">    •   </t>
    </r>
    <r>
      <rPr>
        <sz val="8"/>
        <rFont val="Arial"/>
        <family val="2"/>
      </rPr>
      <t>Indiquez SVP le N° de téléphone ou de fax ou l'adresse E-mail auxquels vous êtes joignable en cas de besoin.</t>
    </r>
  </si>
  <si>
    <t xml:space="preserve">            inscrivez SVP vos nom et adresse au verso.</t>
  </si>
  <si>
    <t>Attention, ce Bon de Commande n'est pas interactif. Il n'y a pas de bouton "Envoyer"</t>
  </si>
  <si>
    <t>Vous pouvez :</t>
  </si>
  <si>
    <r>
      <t xml:space="preserve">    •   </t>
    </r>
    <r>
      <rPr>
        <sz val="8"/>
        <rFont val="Arial"/>
        <family val="2"/>
      </rPr>
      <t xml:space="preserve">Le faxer au </t>
    </r>
    <r>
      <rPr>
        <b/>
        <sz val="8"/>
        <rFont val="Arial"/>
        <family val="2"/>
      </rPr>
      <t xml:space="preserve">33 (0)3 44 49 17 38 </t>
    </r>
    <r>
      <rPr>
        <sz val="8"/>
        <rFont val="Arial"/>
        <family val="2"/>
      </rPr>
      <t xml:space="preserve"> </t>
    </r>
  </si>
  <si>
    <r>
      <t xml:space="preserve">    •   </t>
    </r>
    <r>
      <rPr>
        <sz val="8"/>
        <rFont val="Arial"/>
        <family val="2"/>
      </rPr>
      <t>ou le poster à notre adresse :</t>
    </r>
  </si>
  <si>
    <t>Ce Bon de Commande vous est donné pour plus de commodité. Vous pouvez soit le remplir puis l'imprimer, soit l'imprimer puis</t>
  </si>
  <si>
    <t>le remplir à la main.</t>
  </si>
  <si>
    <t xml:space="preserve">              MMD France SARL</t>
  </si>
  <si>
    <t xml:space="preserve">              2, sente de la Pierre au Roy</t>
  </si>
  <si>
    <t xml:space="preserve">              60240 Tourly</t>
  </si>
  <si>
    <t xml:space="preserve">              France</t>
  </si>
  <si>
    <t xml:space="preserve">              -------0000000------</t>
  </si>
  <si>
    <r>
      <t xml:space="preserve">    •  </t>
    </r>
    <r>
      <rPr>
        <b/>
        <sz val="12"/>
        <rFont val="Arial"/>
        <family val="2"/>
      </rPr>
      <t xml:space="preserve"> </t>
    </r>
    <r>
      <rPr>
        <sz val="8"/>
        <rFont val="Arial"/>
        <family val="2"/>
      </rPr>
      <t>soit le numéro de licence est envoyé par E-mail en cas de téléchargement</t>
    </r>
  </si>
  <si>
    <t xml:space="preserve">à droit d'auteur. L'utilisation de ces logiciels est soumise aux clauses du contrat de licence d'utilisateur final qui les accompagne ou qui est </t>
  </si>
  <si>
    <r>
      <t xml:space="preserve">    •   </t>
    </r>
    <r>
      <rPr>
        <sz val="8"/>
        <rFont val="Arial"/>
        <family val="2"/>
      </rPr>
      <t xml:space="preserve">Utilisez ce Bon de Commande ou celui disponible sur notre boutique en ligne si vous payez par chèque. </t>
    </r>
  </si>
  <si>
    <r>
      <t xml:space="preserve">    •   </t>
    </r>
    <r>
      <rPr>
        <sz val="8"/>
        <rFont val="Arial"/>
        <family val="2"/>
      </rPr>
      <t xml:space="preserve">Le Paiement par chèque n'est accepté que pour les banques situées en France. Libellez votre chèque à l'ordre de MMD France et </t>
    </r>
  </si>
  <si>
    <t xml:space="preserve">       Bon de Commande</t>
  </si>
  <si>
    <t xml:space="preserve">  Signature :</t>
  </si>
  <si>
    <t>Date :</t>
  </si>
  <si>
    <t xml:space="preserve">  LIV</t>
  </si>
  <si>
    <t>Programme de Maintenance et Support (M&amp;S)</t>
  </si>
  <si>
    <t>Quels sont les avantages du programme de Maintenance et Support ?</t>
  </si>
  <si>
    <r>
      <t xml:space="preserve">    </t>
    </r>
    <r>
      <rPr>
        <sz val="12"/>
        <rFont val="Arial"/>
        <family val="2"/>
      </rPr>
      <t xml:space="preserve"> •</t>
    </r>
    <r>
      <rPr>
        <sz val="8"/>
        <rFont val="Arial"/>
        <family val="2"/>
      </rPr>
      <t xml:space="preserve">  Droit d’accès aux mises à jour des produits sous licence vers les futures versions commercialisées correspondantes et ceci durant</t>
    </r>
  </si>
  <si>
    <t xml:space="preserve">         la période de validité du programme M&amp;S (1 an)</t>
  </si>
  <si>
    <r>
      <t xml:space="preserve">    </t>
    </r>
    <r>
      <rPr>
        <sz val="12"/>
        <rFont val="Arial"/>
        <family val="2"/>
      </rPr>
      <t xml:space="preserve"> •</t>
    </r>
    <r>
      <rPr>
        <sz val="8"/>
        <rFont val="Arial"/>
        <family val="2"/>
      </rPr>
      <t xml:space="preserve">  Services du support technique renforcé (support web, support hotline, documentations, assistance déploiement à grande échelle) </t>
    </r>
  </si>
  <si>
    <r>
      <t xml:space="preserve">    • </t>
    </r>
    <r>
      <rPr>
        <sz val="8"/>
        <rFont val="Arial"/>
        <family val="2"/>
      </rPr>
      <t>Réception automatiquement des emails et des rappels concernant les services packs, les mises à jour de produit ainsi que toutes les améliorations</t>
    </r>
  </si>
  <si>
    <t xml:space="preserve">         apportées. Ces informations seront fournies à l’avance dans la mesure du possible. </t>
  </si>
  <si>
    <r>
      <t xml:space="preserve">    • </t>
    </r>
    <r>
      <rPr>
        <sz val="8"/>
        <rFont val="Arial"/>
        <family val="2"/>
      </rPr>
      <t xml:space="preserve">Les licences en-cours sur les logiciels actuels de Mindjet peuvent également être incluses dans le Programme Maintenance &amp; Support tant que </t>
    </r>
  </si>
  <si>
    <t xml:space="preserve">         la commercialisation d’une nouvelle version n’a pas été annoncée. Cela contribue à assurer une certaine homogénéité du parc logiciel au sein </t>
  </si>
  <si>
    <t xml:space="preserve">         d’une même entreprise. </t>
  </si>
  <si>
    <t>Nos prix s'entendent pour paiement comptant pour un particulier et à réception de facture pour une entreprise. Aucun escompte n'est accordé.</t>
  </si>
  <si>
    <t xml:space="preserve">  Livre "Le Mind Mapping pour l'entreprise avec MindManager 8" avec complément en ligne pour MindManager 9</t>
  </si>
  <si>
    <t>Frais d'envoi du livre seul en France</t>
  </si>
  <si>
    <t>Mindjet Web</t>
  </si>
  <si>
    <t>Abonnement Mindjet Web annuel</t>
  </si>
  <si>
    <t>Merlin</t>
  </si>
  <si>
    <t>Licence simple Merlin (pour Mac)</t>
  </si>
  <si>
    <t>M4B</t>
  </si>
  <si>
    <t>Abonnement Mindjet for Business (avec partage et co-édition des maps) - téléchargement</t>
  </si>
  <si>
    <t>Licence Mindjet MindManager (perpétuelle) - téléchargement</t>
  </si>
  <si>
    <t>MM</t>
  </si>
  <si>
    <t>MM-update</t>
  </si>
  <si>
    <t>Livre (TVA à 10%)</t>
  </si>
  <si>
    <t>MindManager Plus</t>
  </si>
  <si>
    <t xml:space="preserve">Licence Mindjet MindManager (MM) - nouvel utilisateur </t>
  </si>
  <si>
    <t xml:space="preserve">              (Mindjet MindManager - Addins - Livre)</t>
  </si>
  <si>
    <t>Licence Mindjet MindManager (MM) - Mise à jour ancien utilisateur (&lt; à 14)</t>
  </si>
  <si>
    <t>Licence Mindjet MindManager (MM) - Mise à jour depuis MM 14 et plus</t>
  </si>
  <si>
    <t>Add'in pour Mindjet - téléchargement</t>
  </si>
  <si>
    <t>UPP</t>
  </si>
  <si>
    <t>Maintenance (annuel)</t>
  </si>
  <si>
    <t>Maintenance + Mindjet web personnel + versions mobiles (annuel)</t>
  </si>
  <si>
    <t>Abonnement Mindjet for Business annuel - renouvellement</t>
  </si>
  <si>
    <t>(renouvellement uniquement !)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</si>
</sst>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&quot;€&quot;_-;\-* #,##0.000\ &quot;€&quot;_-;_-* &quot;-&quot;???\ &quot;€&quot;_-;_-@_-"/>
  </numFmts>
  <fonts count="50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16"/>
      <name val="Tahoma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44" fontId="1" fillId="0" borderId="0" xfId="47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21" xfId="0" applyBorder="1" applyAlignment="1">
      <alignment/>
    </xf>
    <xf numFmtId="44" fontId="1" fillId="0" borderId="22" xfId="47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17" xfId="0" applyFill="1" applyBorder="1" applyAlignment="1">
      <alignment/>
    </xf>
    <xf numFmtId="44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6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44" fontId="5" fillId="0" borderId="22" xfId="47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4" fontId="5" fillId="0" borderId="22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44" fontId="5" fillId="0" borderId="22" xfId="47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44" fontId="5" fillId="0" borderId="22" xfId="47" applyFont="1" applyBorder="1" applyAlignment="1" applyProtection="1">
      <alignment horizontal="center"/>
      <protection/>
    </xf>
    <xf numFmtId="0" fontId="0" fillId="0" borderId="14" xfId="0" applyBorder="1" applyAlignment="1">
      <alignment horizontal="right"/>
    </xf>
    <xf numFmtId="0" fontId="0" fillId="0" borderId="14" xfId="0" applyFill="1" applyBorder="1" applyAlignment="1">
      <alignment horizontal="right"/>
    </xf>
    <xf numFmtId="0" fontId="1" fillId="0" borderId="11" xfId="0" applyFont="1" applyBorder="1" applyAlignment="1" applyProtection="1">
      <alignment horizontal="center"/>
      <protection locked="0"/>
    </xf>
    <xf numFmtId="44" fontId="5" fillId="0" borderId="22" xfId="47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48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44" fontId="1" fillId="0" borderId="22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9" fillId="0" borderId="16" xfId="0" applyFont="1" applyBorder="1" applyAlignment="1">
      <alignment/>
    </xf>
    <xf numFmtId="8" fontId="5" fillId="0" borderId="22" xfId="47" applyNumberFormat="1" applyFont="1" applyFill="1" applyBorder="1" applyAlignment="1">
      <alignment/>
    </xf>
    <xf numFmtId="0" fontId="1" fillId="0" borderId="14" xfId="0" applyFont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9525</xdr:colOff>
      <xdr:row>7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10477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2</xdr:row>
      <xdr:rowOff>76200</xdr:rowOff>
    </xdr:from>
    <xdr:to>
      <xdr:col>5</xdr:col>
      <xdr:colOff>714375</xdr:colOff>
      <xdr:row>2</xdr:row>
      <xdr:rowOff>76200</xdr:rowOff>
    </xdr:to>
    <xdr:sp>
      <xdr:nvSpPr>
        <xdr:cNvPr id="2" name="Line 2"/>
        <xdr:cNvSpPr>
          <a:spLocks/>
        </xdr:cNvSpPr>
      </xdr:nvSpPr>
      <xdr:spPr>
        <a:xfrm>
          <a:off x="1752600" y="400050"/>
          <a:ext cx="1495425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57"/>
  <sheetViews>
    <sheetView showGridLines="0" tabSelected="1" zoomScale="115" zoomScaleNormal="115" zoomScaleSheetLayoutView="100" zoomScalePageLayoutView="0" workbookViewId="0" topLeftCell="A1">
      <selection activeCell="C74" sqref="C74:F74"/>
    </sheetView>
  </sheetViews>
  <sheetFormatPr defaultColWidth="11.421875" defaultRowHeight="12.75"/>
  <cols>
    <col min="1" max="1" width="10.421875" style="0" customWidth="1"/>
    <col min="2" max="3" width="7.28125" style="0" customWidth="1"/>
    <col min="4" max="4" width="0.9921875" style="0" customWidth="1"/>
    <col min="5" max="5" width="12.00390625" style="0" customWidth="1"/>
    <col min="6" max="6" width="18.57421875" style="0" customWidth="1"/>
    <col min="7" max="7" width="4.28125" style="0" customWidth="1"/>
    <col min="8" max="8" width="16.140625" style="0" customWidth="1"/>
    <col min="9" max="9" width="3.7109375" style="0" customWidth="1"/>
    <col min="10" max="10" width="9.28125" style="0" customWidth="1"/>
    <col min="11" max="11" width="0.71875" style="0" customWidth="1"/>
    <col min="12" max="12" width="6.421875" style="0" customWidth="1"/>
    <col min="13" max="13" width="0.85546875" style="0" customWidth="1"/>
    <col min="14" max="14" width="9.28125" style="0" customWidth="1"/>
  </cols>
  <sheetData>
    <row r="2" spans="12:18" ht="12.75">
      <c r="L2" s="19"/>
      <c r="M2" s="19"/>
      <c r="N2" s="19"/>
      <c r="P2" s="51" t="s">
        <v>2</v>
      </c>
      <c r="Q2" s="51"/>
      <c r="R2" s="51"/>
    </row>
    <row r="3" spans="5:18" ht="12.75">
      <c r="E3" s="1"/>
      <c r="P3" s="51" t="s">
        <v>3</v>
      </c>
      <c r="Q3" s="51"/>
      <c r="R3" s="51"/>
    </row>
    <row r="4" ht="22.5">
      <c r="F4" s="50" t="s">
        <v>58</v>
      </c>
    </row>
    <row r="5" ht="12.75">
      <c r="F5" s="4" t="s">
        <v>87</v>
      </c>
    </row>
    <row r="9" spans="2:4" ht="12.75">
      <c r="B9" s="3" t="s">
        <v>4</v>
      </c>
      <c r="C9" s="3"/>
      <c r="D9" s="3"/>
    </row>
    <row r="11" spans="2:14" ht="12.75">
      <c r="B11" s="2" t="s">
        <v>1</v>
      </c>
      <c r="C11" s="2"/>
      <c r="D11" s="2"/>
      <c r="E11" s="90"/>
      <c r="F11" s="92"/>
      <c r="H11" s="11" t="s">
        <v>5</v>
      </c>
      <c r="I11" s="90"/>
      <c r="J11" s="91"/>
      <c r="K11" s="91"/>
      <c r="L11" s="91"/>
      <c r="M11" s="91"/>
      <c r="N11" s="92"/>
    </row>
    <row r="12" spans="10:14" ht="6" customHeight="1">
      <c r="J12" s="11"/>
      <c r="K12" s="11"/>
      <c r="L12" s="11"/>
      <c r="M12" s="11"/>
      <c r="N12" s="11"/>
    </row>
    <row r="13" spans="2:14" ht="12.75">
      <c r="B13" s="2" t="s">
        <v>0</v>
      </c>
      <c r="C13" s="2"/>
      <c r="D13" s="2"/>
      <c r="E13" s="90"/>
      <c r="F13" s="92"/>
      <c r="H13" s="11" t="s">
        <v>16</v>
      </c>
      <c r="I13" s="90"/>
      <c r="J13" s="91"/>
      <c r="K13" s="91"/>
      <c r="L13" s="91"/>
      <c r="M13" s="91"/>
      <c r="N13" s="92"/>
    </row>
    <row r="14" spans="10:14" ht="6" customHeight="1">
      <c r="J14" s="11"/>
      <c r="K14" s="11"/>
      <c r="L14" s="11"/>
      <c r="M14" s="11"/>
      <c r="N14" s="11"/>
    </row>
    <row r="15" spans="2:14" ht="12.75">
      <c r="B15" s="2" t="s">
        <v>6</v>
      </c>
      <c r="C15" s="2"/>
      <c r="D15" s="2"/>
      <c r="E15" s="90"/>
      <c r="F15" s="92"/>
      <c r="H15" s="11" t="s">
        <v>7</v>
      </c>
      <c r="I15" s="90"/>
      <c r="J15" s="91"/>
      <c r="K15" s="91"/>
      <c r="L15" s="91"/>
      <c r="M15" s="91"/>
      <c r="N15" s="92"/>
    </row>
    <row r="16" spans="10:14" ht="12.75">
      <c r="J16" s="11"/>
      <c r="K16" s="11"/>
      <c r="L16" s="11"/>
      <c r="M16" s="11"/>
      <c r="N16" s="11"/>
    </row>
    <row r="17" spans="2:13" ht="12.75">
      <c r="B17" s="4" t="s">
        <v>8</v>
      </c>
      <c r="C17" s="4"/>
      <c r="D17" s="4"/>
      <c r="H17" s="20" t="s">
        <v>9</v>
      </c>
      <c r="J17" s="11"/>
      <c r="K17" s="11"/>
      <c r="L17" s="11"/>
      <c r="M17" s="11"/>
    </row>
    <row r="18" spans="2:14" ht="12.75">
      <c r="B18" s="101"/>
      <c r="C18" s="102"/>
      <c r="D18" s="102"/>
      <c r="E18" s="102"/>
      <c r="F18" s="103"/>
      <c r="G18" s="10"/>
      <c r="H18" s="101"/>
      <c r="I18" s="102"/>
      <c r="J18" s="102"/>
      <c r="K18" s="102"/>
      <c r="L18" s="102"/>
      <c r="M18" s="102"/>
      <c r="N18" s="103"/>
    </row>
    <row r="19" spans="2:14" ht="13.5" customHeight="1">
      <c r="B19" s="104"/>
      <c r="C19" s="105"/>
      <c r="D19" s="105"/>
      <c r="E19" s="105"/>
      <c r="F19" s="106"/>
      <c r="G19" s="10"/>
      <c r="H19" s="104"/>
      <c r="I19" s="105"/>
      <c r="J19" s="105"/>
      <c r="K19" s="105"/>
      <c r="L19" s="105"/>
      <c r="M19" s="105"/>
      <c r="N19" s="106"/>
    </row>
    <row r="20" spans="2:14" ht="12" customHeight="1">
      <c r="B20" s="104"/>
      <c r="C20" s="105"/>
      <c r="D20" s="105"/>
      <c r="E20" s="105"/>
      <c r="F20" s="106"/>
      <c r="G20" s="10"/>
      <c r="H20" s="104"/>
      <c r="I20" s="105"/>
      <c r="J20" s="105"/>
      <c r="K20" s="105"/>
      <c r="L20" s="105"/>
      <c r="M20" s="105"/>
      <c r="N20" s="106"/>
    </row>
    <row r="21" spans="2:14" ht="12.75">
      <c r="B21" s="93"/>
      <c r="C21" s="94"/>
      <c r="D21" s="94"/>
      <c r="E21" s="94"/>
      <c r="F21" s="95"/>
      <c r="G21" s="10"/>
      <c r="H21" s="93"/>
      <c r="I21" s="94"/>
      <c r="J21" s="94"/>
      <c r="K21" s="94"/>
      <c r="L21" s="94"/>
      <c r="M21" s="94"/>
      <c r="N21" s="95"/>
    </row>
    <row r="23" spans="2:14" ht="12.75">
      <c r="B23" s="4" t="s">
        <v>10</v>
      </c>
      <c r="C23" s="4"/>
      <c r="D23" s="4"/>
      <c r="F23" s="6">
        <f ca="1">TODAY()</f>
        <v>42646</v>
      </c>
      <c r="H23" s="4" t="s">
        <v>11</v>
      </c>
      <c r="I23" s="4"/>
      <c r="L23" s="90"/>
      <c r="M23" s="91"/>
      <c r="N23" s="92"/>
    </row>
    <row r="24" ht="12.75">
      <c r="E24" s="66"/>
    </row>
    <row r="25" spans="2:14" ht="22.5">
      <c r="B25" s="97" t="s">
        <v>12</v>
      </c>
      <c r="C25" s="98"/>
      <c r="D25" s="40"/>
      <c r="E25" s="99" t="s">
        <v>13</v>
      </c>
      <c r="F25" s="99"/>
      <c r="G25" s="99"/>
      <c r="H25" s="99"/>
      <c r="I25" s="9"/>
      <c r="J25" s="7" t="s">
        <v>17</v>
      </c>
      <c r="K25" s="8"/>
      <c r="L25" s="9" t="s">
        <v>14</v>
      </c>
      <c r="M25" s="32"/>
      <c r="N25" s="7" t="s">
        <v>15</v>
      </c>
    </row>
    <row r="26" ht="9" customHeight="1">
      <c r="J26" s="1"/>
    </row>
    <row r="27" spans="2:14" ht="12" customHeight="1">
      <c r="B27" s="83" t="s">
        <v>81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5"/>
    </row>
    <row r="28" spans="2:14" ht="9" customHeight="1">
      <c r="B28" s="21"/>
      <c r="C28" s="13"/>
      <c r="D28" s="21"/>
      <c r="E28" s="12"/>
      <c r="F28" s="12"/>
      <c r="G28" s="12"/>
      <c r="H28" s="12"/>
      <c r="I28" s="13"/>
      <c r="J28" s="27"/>
      <c r="K28" s="12"/>
      <c r="L28" s="12"/>
      <c r="M28" s="12"/>
      <c r="N28" s="27"/>
    </row>
    <row r="29" spans="2:14" ht="9" customHeight="1">
      <c r="B29" s="22" t="s">
        <v>82</v>
      </c>
      <c r="C29" s="15"/>
      <c r="D29" s="14"/>
      <c r="E29" s="75" t="s">
        <v>86</v>
      </c>
      <c r="F29" s="75"/>
      <c r="G29" s="75"/>
      <c r="H29" s="75"/>
      <c r="I29" s="100"/>
      <c r="J29" s="64">
        <v>349</v>
      </c>
      <c r="K29" s="25"/>
      <c r="L29" s="63"/>
      <c r="M29" s="25"/>
      <c r="N29" s="28">
        <f>J29*L29</f>
        <v>0</v>
      </c>
    </row>
    <row r="30" spans="2:14" ht="9" customHeight="1">
      <c r="B30" s="22"/>
      <c r="C30" s="15"/>
      <c r="D30" s="14"/>
      <c r="E30" s="67"/>
      <c r="F30" s="67"/>
      <c r="G30" s="67"/>
      <c r="H30" s="67"/>
      <c r="I30" s="15"/>
      <c r="J30" s="64"/>
      <c r="K30" s="25"/>
      <c r="L30" s="69"/>
      <c r="M30" s="25"/>
      <c r="N30" s="28"/>
    </row>
    <row r="31" spans="2:14" ht="9" customHeight="1">
      <c r="B31" s="22" t="s">
        <v>83</v>
      </c>
      <c r="C31" s="15"/>
      <c r="D31" s="14"/>
      <c r="E31" s="75" t="s">
        <v>88</v>
      </c>
      <c r="F31" s="75"/>
      <c r="G31" s="75"/>
      <c r="H31" s="75"/>
      <c r="I31" s="15"/>
      <c r="J31" s="64">
        <v>249</v>
      </c>
      <c r="K31" s="25"/>
      <c r="L31" s="63"/>
      <c r="M31" s="25"/>
      <c r="N31" s="28">
        <f>J31*L31</f>
        <v>0</v>
      </c>
    </row>
    <row r="32" spans="2:14" ht="9" customHeight="1">
      <c r="B32" s="22"/>
      <c r="C32" s="15"/>
      <c r="D32" s="14"/>
      <c r="E32" s="67"/>
      <c r="F32" s="67"/>
      <c r="G32" s="67"/>
      <c r="H32" s="67"/>
      <c r="I32" s="15"/>
      <c r="J32" s="64"/>
      <c r="K32" s="25"/>
      <c r="L32" s="70"/>
      <c r="M32" s="25"/>
      <c r="N32" s="28"/>
    </row>
    <row r="33" spans="2:14" ht="11.25" customHeight="1">
      <c r="B33" s="22" t="s">
        <v>83</v>
      </c>
      <c r="C33" s="72"/>
      <c r="D33" s="14"/>
      <c r="E33" s="75" t="s">
        <v>89</v>
      </c>
      <c r="F33" s="75"/>
      <c r="G33" s="75"/>
      <c r="H33" s="75"/>
      <c r="I33" s="15"/>
      <c r="J33" s="64">
        <v>179</v>
      </c>
      <c r="K33" s="25"/>
      <c r="L33" s="63"/>
      <c r="M33" s="25"/>
      <c r="N33" s="28">
        <f>J33*L33</f>
        <v>0</v>
      </c>
    </row>
    <row r="34" spans="2:14" ht="9" customHeight="1">
      <c r="B34" s="71"/>
      <c r="C34" s="15"/>
      <c r="D34" s="14"/>
      <c r="E34" s="67"/>
      <c r="F34" s="67"/>
      <c r="G34" s="67"/>
      <c r="H34" s="67"/>
      <c r="I34" s="15"/>
      <c r="J34" s="64"/>
      <c r="K34" s="25"/>
      <c r="L34" s="68"/>
      <c r="M34" s="25"/>
      <c r="N34" s="28"/>
    </row>
    <row r="35" spans="2:14" ht="12" customHeight="1">
      <c r="B35" s="107" t="s">
        <v>91</v>
      </c>
      <c r="C35" s="15"/>
      <c r="D35" s="14"/>
      <c r="E35" s="67" t="s">
        <v>92</v>
      </c>
      <c r="F35" s="67"/>
      <c r="G35" s="67"/>
      <c r="H35" s="67"/>
      <c r="I35" s="15"/>
      <c r="J35" s="108">
        <v>69</v>
      </c>
      <c r="K35" s="25"/>
      <c r="L35" s="63"/>
      <c r="M35" s="25"/>
      <c r="N35" s="28">
        <f>J35*L35</f>
        <v>0</v>
      </c>
    </row>
    <row r="36" spans="2:14" ht="9" customHeight="1">
      <c r="B36" s="22"/>
      <c r="C36" s="15"/>
      <c r="D36" s="14"/>
      <c r="E36" s="67"/>
      <c r="F36" s="67"/>
      <c r="G36" s="67"/>
      <c r="H36" s="67"/>
      <c r="I36" s="15"/>
      <c r="J36" s="64"/>
      <c r="K36" s="25"/>
      <c r="L36" s="68"/>
      <c r="M36" s="25"/>
      <c r="N36" s="28"/>
    </row>
    <row r="37" spans="2:14" ht="9" customHeight="1">
      <c r="B37" s="22" t="s">
        <v>85</v>
      </c>
      <c r="C37" s="15"/>
      <c r="D37" s="14"/>
      <c r="E37" s="67" t="s">
        <v>93</v>
      </c>
      <c r="F37" s="67"/>
      <c r="G37" s="67"/>
      <c r="H37" s="67"/>
      <c r="I37" s="15"/>
      <c r="J37" s="64">
        <v>99</v>
      </c>
      <c r="K37" s="25"/>
      <c r="L37" s="63"/>
      <c r="M37" s="25"/>
      <c r="N37" s="28">
        <f>J37*L37</f>
        <v>0</v>
      </c>
    </row>
    <row r="38" spans="2:14" ht="9" customHeight="1">
      <c r="B38" s="22"/>
      <c r="C38" s="15"/>
      <c r="D38" s="14"/>
      <c r="E38" s="67" t="s">
        <v>95</v>
      </c>
      <c r="F38" s="67"/>
      <c r="G38" s="67"/>
      <c r="H38" s="67"/>
      <c r="I38" s="15"/>
      <c r="J38" s="64"/>
      <c r="K38" s="25"/>
      <c r="L38" s="109"/>
      <c r="M38" s="25"/>
      <c r="N38" s="28"/>
    </row>
    <row r="39" spans="2:14" ht="4.5" customHeight="1">
      <c r="B39" s="16"/>
      <c r="C39" s="18"/>
      <c r="D39" s="16"/>
      <c r="E39" s="17"/>
      <c r="F39" s="17"/>
      <c r="G39" s="17"/>
      <c r="H39" s="17"/>
      <c r="I39" s="18"/>
      <c r="J39" s="65"/>
      <c r="K39" s="17"/>
      <c r="L39" s="17"/>
      <c r="M39" s="17"/>
      <c r="N39" s="30"/>
    </row>
    <row r="40" ht="9" customHeight="1"/>
    <row r="41" spans="2:14" ht="12" customHeight="1">
      <c r="B41" s="83" t="s">
        <v>80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5"/>
    </row>
    <row r="42" spans="2:14" ht="6" customHeight="1">
      <c r="B42" s="21"/>
      <c r="C42" s="13"/>
      <c r="D42" s="21"/>
      <c r="E42" s="12"/>
      <c r="F42" s="12"/>
      <c r="G42" s="12"/>
      <c r="H42" s="12"/>
      <c r="I42" s="13"/>
      <c r="J42" s="27"/>
      <c r="K42" s="12"/>
      <c r="L42" s="12"/>
      <c r="M42" s="12"/>
      <c r="N42" s="27"/>
    </row>
    <row r="43" spans="2:14" ht="12.75" customHeight="1">
      <c r="B43" s="22" t="s">
        <v>79</v>
      </c>
      <c r="C43" s="15"/>
      <c r="D43" s="14"/>
      <c r="E43" s="75" t="s">
        <v>94</v>
      </c>
      <c r="F43" s="75"/>
      <c r="G43" s="75"/>
      <c r="H43" s="75"/>
      <c r="I43" s="15"/>
      <c r="J43" s="64">
        <v>360</v>
      </c>
      <c r="K43" s="25"/>
      <c r="L43" s="63"/>
      <c r="M43" s="25"/>
      <c r="N43" s="28">
        <f>J43*L43</f>
        <v>0</v>
      </c>
    </row>
    <row r="44" spans="2:14" ht="5.25" customHeight="1">
      <c r="B44" s="22"/>
      <c r="C44" s="15"/>
      <c r="D44" s="14"/>
      <c r="E44" s="67"/>
      <c r="F44" s="67"/>
      <c r="G44" s="67"/>
      <c r="H44" s="67"/>
      <c r="I44" s="15"/>
      <c r="J44" s="64"/>
      <c r="K44" s="25"/>
      <c r="L44" s="69"/>
      <c r="M44" s="25"/>
      <c r="N44" s="28"/>
    </row>
    <row r="45" spans="2:14" ht="12.75" customHeight="1">
      <c r="B45" s="22" t="s">
        <v>75</v>
      </c>
      <c r="C45" s="15"/>
      <c r="D45" s="14"/>
      <c r="E45" s="67" t="s">
        <v>76</v>
      </c>
      <c r="F45" s="67"/>
      <c r="G45" s="67"/>
      <c r="H45" s="67"/>
      <c r="I45" s="15"/>
      <c r="J45" s="64">
        <v>180</v>
      </c>
      <c r="K45" s="25"/>
      <c r="L45" s="63"/>
      <c r="M45" s="25"/>
      <c r="N45" s="28">
        <f>J45*L45</f>
        <v>0</v>
      </c>
    </row>
    <row r="46" spans="2:14" ht="5.25" customHeight="1">
      <c r="B46" s="22"/>
      <c r="C46" s="15"/>
      <c r="D46" s="14"/>
      <c r="E46" s="67"/>
      <c r="F46" s="67"/>
      <c r="G46" s="67"/>
      <c r="H46" s="67"/>
      <c r="I46" s="15"/>
      <c r="J46" s="64"/>
      <c r="K46" s="25"/>
      <c r="L46" s="68"/>
      <c r="M46" s="25"/>
      <c r="N46" s="28"/>
    </row>
    <row r="47" spans="2:14" ht="6" customHeight="1">
      <c r="B47" s="16"/>
      <c r="C47" s="18"/>
      <c r="D47" s="16"/>
      <c r="E47" s="17"/>
      <c r="F47" s="17"/>
      <c r="G47" s="17"/>
      <c r="H47" s="17"/>
      <c r="I47" s="18"/>
      <c r="J47" s="65"/>
      <c r="K47" s="17"/>
      <c r="L47" s="17"/>
      <c r="M47" s="17"/>
      <c r="N47" s="30"/>
    </row>
    <row r="48" ht="9" customHeight="1"/>
    <row r="49" spans="2:14" ht="9.75" customHeight="1">
      <c r="B49" s="83" t="s">
        <v>90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5"/>
    </row>
    <row r="50" spans="2:14" ht="9.75" customHeight="1">
      <c r="B50" s="21"/>
      <c r="C50" s="13"/>
      <c r="D50" s="21"/>
      <c r="E50" s="12"/>
      <c r="F50" s="12"/>
      <c r="G50" s="12"/>
      <c r="H50" s="12"/>
      <c r="I50" s="13"/>
      <c r="J50" s="27"/>
      <c r="K50" s="12"/>
      <c r="L50" s="12"/>
      <c r="M50" s="12"/>
      <c r="N50" s="27"/>
    </row>
    <row r="51" spans="2:14" ht="11.25" customHeight="1">
      <c r="B51" s="22" t="s">
        <v>77</v>
      </c>
      <c r="C51" s="15"/>
      <c r="D51" s="14"/>
      <c r="E51" s="67" t="s">
        <v>78</v>
      </c>
      <c r="F51" s="67"/>
      <c r="G51" s="67"/>
      <c r="H51" s="67"/>
      <c r="I51" s="15"/>
      <c r="J51" s="64">
        <v>259</v>
      </c>
      <c r="K51" s="25"/>
      <c r="L51" s="63"/>
      <c r="M51" s="25"/>
      <c r="N51" s="28">
        <f>J51*L51</f>
        <v>0</v>
      </c>
    </row>
    <row r="52" spans="2:14" ht="9.75" customHeight="1">
      <c r="B52" s="16"/>
      <c r="C52" s="18"/>
      <c r="D52" s="16"/>
      <c r="E52" s="17"/>
      <c r="F52" s="17"/>
      <c r="G52" s="17"/>
      <c r="H52" s="17"/>
      <c r="I52" s="18"/>
      <c r="J52" s="65"/>
      <c r="K52" s="17"/>
      <c r="L52" s="17"/>
      <c r="M52" s="17"/>
      <c r="N52" s="30"/>
    </row>
    <row r="53" spans="2:14" ht="9.75" customHeight="1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2:14" ht="14.25" customHeight="1">
      <c r="B54" s="83" t="s">
        <v>73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7"/>
    </row>
    <row r="55" spans="2:14" ht="6" customHeight="1">
      <c r="B55" s="21"/>
      <c r="C55" s="13"/>
      <c r="D55" s="21"/>
      <c r="E55" s="12"/>
      <c r="F55" s="12"/>
      <c r="G55" s="12"/>
      <c r="H55" s="12"/>
      <c r="I55" s="13"/>
      <c r="J55" s="27"/>
      <c r="K55" s="12"/>
      <c r="L55" s="12"/>
      <c r="M55" s="12"/>
      <c r="N55" s="27"/>
    </row>
    <row r="56" spans="2:14" ht="12.75" customHeight="1">
      <c r="B56" s="22" t="s">
        <v>61</v>
      </c>
      <c r="C56" s="26"/>
      <c r="D56" s="22"/>
      <c r="E56" s="75" t="s">
        <v>84</v>
      </c>
      <c r="F56" s="75"/>
      <c r="G56" s="75"/>
      <c r="H56" s="75"/>
      <c r="I56" s="5"/>
      <c r="J56" s="49">
        <v>25.23</v>
      </c>
      <c r="K56" s="24"/>
      <c r="L56" s="63"/>
      <c r="M56" s="31"/>
      <c r="N56" s="28">
        <f>J56*L56</f>
        <v>0</v>
      </c>
    </row>
    <row r="57" spans="2:14" ht="6" customHeight="1">
      <c r="B57" s="16"/>
      <c r="C57" s="18"/>
      <c r="D57" s="16"/>
      <c r="E57" s="17"/>
      <c r="F57" s="17"/>
      <c r="G57" s="17"/>
      <c r="H57" s="17"/>
      <c r="I57" s="18"/>
      <c r="J57" s="30"/>
      <c r="K57" s="16"/>
      <c r="L57" s="17"/>
      <c r="M57" s="18"/>
      <c r="N57" s="30"/>
    </row>
    <row r="58" ht="9" customHeight="1"/>
    <row r="59" ht="0.75" customHeight="1"/>
    <row r="60" ht="9" customHeight="1"/>
    <row r="61" spans="2:14" ht="6" customHeight="1">
      <c r="B61" s="21"/>
      <c r="C61" s="13"/>
      <c r="D61" s="21"/>
      <c r="E61" s="12"/>
      <c r="F61" s="12"/>
      <c r="G61" s="12"/>
      <c r="H61" s="12"/>
      <c r="I61" s="13"/>
      <c r="J61" s="27"/>
      <c r="K61" s="12"/>
      <c r="L61" s="12"/>
      <c r="M61" s="12"/>
      <c r="N61" s="27"/>
    </row>
    <row r="62" spans="2:14" ht="12.75">
      <c r="B62" s="22"/>
      <c r="C62" s="26"/>
      <c r="D62" s="22"/>
      <c r="E62" s="67" t="s">
        <v>74</v>
      </c>
      <c r="F62" s="10"/>
      <c r="G62" s="10"/>
      <c r="H62" s="10"/>
      <c r="I62" s="5"/>
      <c r="J62" s="58">
        <v>7</v>
      </c>
      <c r="K62" s="24"/>
      <c r="L62" s="63"/>
      <c r="M62" s="31"/>
      <c r="N62" s="28">
        <f>J62*L62</f>
        <v>0</v>
      </c>
    </row>
    <row r="63" spans="2:14" ht="6" customHeight="1">
      <c r="B63" s="14"/>
      <c r="C63" s="15"/>
      <c r="D63" s="14"/>
      <c r="E63" s="25"/>
      <c r="F63" s="25"/>
      <c r="G63" s="25"/>
      <c r="H63" s="25"/>
      <c r="I63" s="15"/>
      <c r="J63" s="59"/>
      <c r="K63" s="14"/>
      <c r="L63" s="25"/>
      <c r="M63" s="15"/>
      <c r="N63" s="29"/>
    </row>
    <row r="64" spans="2:17" ht="12.75">
      <c r="B64" s="22"/>
      <c r="C64" s="26"/>
      <c r="D64" s="22"/>
      <c r="E64" s="75" t="s">
        <v>23</v>
      </c>
      <c r="F64" s="76"/>
      <c r="G64" s="76"/>
      <c r="H64" s="76"/>
      <c r="I64" s="5"/>
      <c r="J64" s="60" t="s">
        <v>22</v>
      </c>
      <c r="K64" s="24"/>
      <c r="L64" s="31"/>
      <c r="M64" s="31"/>
      <c r="N64" s="28"/>
      <c r="Q64" s="19"/>
    </row>
    <row r="65" spans="2:14" ht="6" customHeight="1">
      <c r="B65" s="16"/>
      <c r="C65" s="18"/>
      <c r="D65" s="16"/>
      <c r="E65" s="17"/>
      <c r="F65" s="17"/>
      <c r="G65" s="17"/>
      <c r="H65" s="17"/>
      <c r="I65" s="18"/>
      <c r="J65" s="30"/>
      <c r="K65" s="16"/>
      <c r="L65" s="17"/>
      <c r="M65" s="18"/>
      <c r="N65" s="30"/>
    </row>
    <row r="66" spans="2:14" ht="6" customHeight="1" hidden="1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2:14" ht="6" customHeight="1" hidden="1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</row>
    <row r="68" spans="2:14" ht="9" customHeight="1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</row>
    <row r="69" spans="2:14" ht="6" customHeight="1">
      <c r="B69" s="21"/>
      <c r="C69" s="12"/>
      <c r="D69" s="12"/>
      <c r="E69" s="12"/>
      <c r="F69" s="12"/>
      <c r="G69" s="13"/>
      <c r="H69" s="12"/>
      <c r="I69" s="12"/>
      <c r="J69" s="12"/>
      <c r="K69" s="12"/>
      <c r="L69" s="12"/>
      <c r="M69" s="12"/>
      <c r="N69" s="27"/>
    </row>
    <row r="70" spans="2:14" ht="12.75" customHeight="1">
      <c r="B70" s="22" t="s">
        <v>24</v>
      </c>
      <c r="C70" s="23"/>
      <c r="D70" s="23"/>
      <c r="E70" s="23"/>
      <c r="F70" s="23"/>
      <c r="G70" s="15"/>
      <c r="H70" s="25"/>
      <c r="I70" s="25"/>
      <c r="J70" s="35"/>
      <c r="K70" s="35"/>
      <c r="L70" s="36" t="s">
        <v>20</v>
      </c>
      <c r="M70" s="25"/>
      <c r="N70" s="38">
        <f>N62+N56+N45+N43+N51+N35+N31+N29+N37+N33</f>
        <v>0</v>
      </c>
    </row>
    <row r="71" spans="2:14" ht="4.5" customHeight="1">
      <c r="B71" s="22"/>
      <c r="C71" s="23"/>
      <c r="D71" s="23"/>
      <c r="E71" s="23"/>
      <c r="F71" s="23"/>
      <c r="G71" s="15"/>
      <c r="H71" s="25"/>
      <c r="I71" s="25"/>
      <c r="J71" s="35"/>
      <c r="K71" s="35"/>
      <c r="L71" s="35"/>
      <c r="M71" s="25"/>
      <c r="N71" s="39"/>
    </row>
    <row r="72" spans="2:14" ht="12.75" customHeight="1">
      <c r="B72" s="22" t="s">
        <v>25</v>
      </c>
      <c r="C72" s="23"/>
      <c r="D72" s="23"/>
      <c r="E72" s="23"/>
      <c r="F72" s="23"/>
      <c r="G72" s="15"/>
      <c r="H72" s="47" t="s">
        <v>28</v>
      </c>
      <c r="I72" s="79">
        <v>1</v>
      </c>
      <c r="J72" s="41"/>
      <c r="K72" s="42"/>
      <c r="L72" s="81" t="s">
        <v>21</v>
      </c>
      <c r="M72" s="25"/>
      <c r="N72" s="88">
        <f>((N62+N43+N45+N51+N35+N29+N31+N33+N37)*0.2+(N56*0.1))*I72</f>
        <v>0</v>
      </c>
    </row>
    <row r="73" spans="2:14" ht="12.75" customHeight="1">
      <c r="B73" s="22" t="s">
        <v>26</v>
      </c>
      <c r="C73" s="23"/>
      <c r="D73" s="23"/>
      <c r="E73" s="23"/>
      <c r="F73" s="23"/>
      <c r="G73" s="15"/>
      <c r="H73" s="48" t="s">
        <v>29</v>
      </c>
      <c r="I73" s="80"/>
      <c r="J73" s="43"/>
      <c r="K73" s="44"/>
      <c r="L73" s="82"/>
      <c r="M73" s="25"/>
      <c r="N73" s="89"/>
    </row>
    <row r="74" spans="2:14" ht="12.75" customHeight="1" thickBot="1">
      <c r="B74" s="39"/>
      <c r="C74" s="96"/>
      <c r="D74" s="91"/>
      <c r="E74" s="91"/>
      <c r="F74" s="92"/>
      <c r="G74" s="15"/>
      <c r="H74" s="25"/>
      <c r="I74" s="25"/>
      <c r="J74" s="35"/>
      <c r="K74" s="35"/>
      <c r="L74" s="35"/>
      <c r="M74" s="25"/>
      <c r="N74" s="45"/>
    </row>
    <row r="75" spans="2:14" ht="4.5" customHeight="1">
      <c r="B75" s="22"/>
      <c r="C75" s="23"/>
      <c r="D75" s="23"/>
      <c r="E75" s="23"/>
      <c r="F75" s="23"/>
      <c r="G75" s="15"/>
      <c r="H75" s="25"/>
      <c r="I75" s="25"/>
      <c r="J75" s="35"/>
      <c r="K75" s="35"/>
      <c r="L75" s="35"/>
      <c r="M75" s="25"/>
      <c r="N75" s="39"/>
    </row>
    <row r="76" spans="2:14" ht="12.75" customHeight="1">
      <c r="B76" s="46" t="s">
        <v>27</v>
      </c>
      <c r="C76" s="23"/>
      <c r="D76" s="23"/>
      <c r="E76" s="23"/>
      <c r="F76" s="23"/>
      <c r="G76" s="15"/>
      <c r="H76" s="25"/>
      <c r="I76" s="25"/>
      <c r="J76" s="35"/>
      <c r="K76" s="35"/>
      <c r="L76" s="36" t="s">
        <v>30</v>
      </c>
      <c r="M76" s="25"/>
      <c r="N76" s="52">
        <f>N70+N72</f>
        <v>0</v>
      </c>
    </row>
    <row r="77" spans="2:14" ht="9.75" customHeight="1">
      <c r="B77" s="16"/>
      <c r="C77" s="17"/>
      <c r="D77" s="17"/>
      <c r="E77" s="17"/>
      <c r="F77" s="17"/>
      <c r="G77" s="18"/>
      <c r="H77" s="17"/>
      <c r="I77" s="17"/>
      <c r="J77" s="17"/>
      <c r="K77" s="17"/>
      <c r="L77" s="17"/>
      <c r="M77" s="17"/>
      <c r="N77" s="30"/>
    </row>
    <row r="78" spans="2:14" ht="9.75" customHeight="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2:14" ht="17.25" customHeight="1">
      <c r="B79" s="21"/>
      <c r="C79" s="62" t="s">
        <v>59</v>
      </c>
      <c r="D79" s="12"/>
      <c r="E79" s="91"/>
      <c r="F79" s="91"/>
      <c r="G79" s="12"/>
      <c r="H79" s="61" t="s">
        <v>60</v>
      </c>
      <c r="I79" s="91"/>
      <c r="J79" s="91"/>
      <c r="K79" s="91"/>
      <c r="L79" s="91"/>
      <c r="M79" s="91"/>
      <c r="N79" s="13"/>
    </row>
    <row r="80" spans="2:14" ht="5.25" customHeight="1">
      <c r="B80" s="3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8"/>
    </row>
    <row r="81" spans="2:14" ht="12.75" customHeight="1">
      <c r="B81" s="34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2:14" ht="5.25" customHeight="1">
      <c r="B82" s="34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2:14" ht="12.75" customHeight="1">
      <c r="B83" s="77" t="s">
        <v>19</v>
      </c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</row>
    <row r="84" spans="2:14" ht="12.75">
      <c r="B84" s="73" t="s">
        <v>18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98" ht="15.75">
      <c r="B98" s="57" t="s">
        <v>62</v>
      </c>
    </row>
    <row r="100" ht="12.75">
      <c r="B100" t="s">
        <v>63</v>
      </c>
    </row>
    <row r="101" ht="6" customHeight="1"/>
    <row r="102" ht="15">
      <c r="B102" s="54" t="s">
        <v>64</v>
      </c>
    </row>
    <row r="103" ht="15" customHeight="1">
      <c r="B103" s="19" t="s">
        <v>65</v>
      </c>
    </row>
    <row r="104" ht="15">
      <c r="B104" s="54" t="s">
        <v>66</v>
      </c>
    </row>
    <row r="105" ht="15" customHeight="1">
      <c r="B105" s="55" t="s">
        <v>67</v>
      </c>
    </row>
    <row r="106" ht="15" customHeight="1">
      <c r="B106" s="54" t="s">
        <v>68</v>
      </c>
    </row>
    <row r="107" ht="15">
      <c r="B107" s="55" t="s">
        <v>69</v>
      </c>
    </row>
    <row r="108" ht="15" customHeight="1">
      <c r="B108" s="54" t="s">
        <v>70</v>
      </c>
    </row>
    <row r="109" ht="15" customHeight="1">
      <c r="B109" s="54" t="s">
        <v>71</v>
      </c>
    </row>
    <row r="113" ht="15.75">
      <c r="B113" s="57" t="s">
        <v>31</v>
      </c>
    </row>
    <row r="115" ht="12.75">
      <c r="B115" s="54" t="s">
        <v>72</v>
      </c>
    </row>
    <row r="116" ht="6" customHeight="1">
      <c r="B116" s="54"/>
    </row>
    <row r="117" ht="12.75">
      <c r="B117" s="54" t="s">
        <v>32</v>
      </c>
    </row>
    <row r="119" ht="15.75">
      <c r="B119" s="55" t="s">
        <v>54</v>
      </c>
    </row>
    <row r="120" ht="15.75">
      <c r="B120" s="55" t="s">
        <v>33</v>
      </c>
    </row>
    <row r="124" ht="15.75">
      <c r="B124" s="57" t="s">
        <v>34</v>
      </c>
    </row>
    <row r="126" ht="12.75">
      <c r="B126" s="54" t="s">
        <v>35</v>
      </c>
    </row>
    <row r="127" ht="12.75">
      <c r="B127" s="19" t="s">
        <v>55</v>
      </c>
    </row>
    <row r="128" ht="12.75">
      <c r="B128" s="54" t="s">
        <v>36</v>
      </c>
    </row>
    <row r="133" ht="15.75">
      <c r="B133" s="57" t="s">
        <v>37</v>
      </c>
    </row>
    <row r="134" ht="15">
      <c r="B134" s="53"/>
    </row>
    <row r="135" ht="15">
      <c r="B135" s="55" t="s">
        <v>40</v>
      </c>
    </row>
    <row r="136" ht="15">
      <c r="B136" s="55" t="s">
        <v>56</v>
      </c>
    </row>
    <row r="137" ht="12.75">
      <c r="B137" s="54" t="s">
        <v>38</v>
      </c>
    </row>
    <row r="138" ht="12.75">
      <c r="B138" s="54" t="s">
        <v>39</v>
      </c>
    </row>
    <row r="139" ht="15">
      <c r="B139" s="55" t="s">
        <v>41</v>
      </c>
    </row>
    <row r="140" ht="15">
      <c r="B140" s="55" t="s">
        <v>57</v>
      </c>
    </row>
    <row r="141" ht="12.75">
      <c r="B141" s="54" t="s">
        <v>42</v>
      </c>
    </row>
    <row r="143" ht="12.75">
      <c r="B143" s="56" t="s">
        <v>43</v>
      </c>
    </row>
    <row r="145" ht="12.75">
      <c r="B145" s="19" t="s">
        <v>47</v>
      </c>
    </row>
    <row r="146" ht="12.75">
      <c r="B146" s="19" t="s">
        <v>48</v>
      </c>
    </row>
    <row r="147" ht="12.75">
      <c r="B147" s="19" t="s">
        <v>44</v>
      </c>
    </row>
    <row r="149" ht="15">
      <c r="B149" s="55" t="s">
        <v>45</v>
      </c>
    </row>
    <row r="150" ht="15">
      <c r="B150" s="55" t="s">
        <v>46</v>
      </c>
    </row>
    <row r="151" ht="12.75">
      <c r="B151" s="19" t="s">
        <v>49</v>
      </c>
    </row>
    <row r="152" ht="12.75">
      <c r="B152" s="19" t="s">
        <v>50</v>
      </c>
    </row>
    <row r="153" ht="12.75">
      <c r="B153" s="19" t="s">
        <v>51</v>
      </c>
    </row>
    <row r="154" ht="12.75">
      <c r="B154" s="19" t="s">
        <v>52</v>
      </c>
    </row>
    <row r="157" ht="12.75">
      <c r="F157" t="s">
        <v>53</v>
      </c>
    </row>
  </sheetData>
  <sheetProtection password="CD49" sheet="1" objects="1" scenarios="1" selectLockedCells="1"/>
  <mergeCells count="35">
    <mergeCell ref="E79:F79"/>
    <mergeCell ref="H18:N18"/>
    <mergeCell ref="H19:N19"/>
    <mergeCell ref="H20:N20"/>
    <mergeCell ref="H21:N21"/>
    <mergeCell ref="B18:F18"/>
    <mergeCell ref="B19:F19"/>
    <mergeCell ref="B20:F20"/>
    <mergeCell ref="L23:N23"/>
    <mergeCell ref="B25:C25"/>
    <mergeCell ref="E25:H25"/>
    <mergeCell ref="E56:H56"/>
    <mergeCell ref="E43:H43"/>
    <mergeCell ref="B27:N27"/>
    <mergeCell ref="E31:H31"/>
    <mergeCell ref="E29:I29"/>
    <mergeCell ref="I11:N11"/>
    <mergeCell ref="I15:N15"/>
    <mergeCell ref="I13:N13"/>
    <mergeCell ref="E15:F15"/>
    <mergeCell ref="E11:F11"/>
    <mergeCell ref="E13:F13"/>
    <mergeCell ref="B41:N41"/>
    <mergeCell ref="B21:F21"/>
    <mergeCell ref="E33:H33"/>
    <mergeCell ref="B84:N84"/>
    <mergeCell ref="E64:H64"/>
    <mergeCell ref="B83:N83"/>
    <mergeCell ref="I72:I73"/>
    <mergeCell ref="L72:L73"/>
    <mergeCell ref="B49:N49"/>
    <mergeCell ref="B54:N54"/>
    <mergeCell ref="N72:N73"/>
    <mergeCell ref="I79:M79"/>
    <mergeCell ref="C74:F74"/>
  </mergeCells>
  <printOptions/>
  <pageMargins left="0.6299212598425197" right="0.5511811023622047" top="0.5118110236220472" bottom="0.4724409448818898" header="0.5118110236220472" footer="0.5118110236220472"/>
  <pageSetup fitToHeight="2" fitToWidth="1" horizontalDpi="600" verticalDpi="600" orientation="portrait" paperSize="9" scale="77" r:id="rId2"/>
  <rowBreaks count="2" manualBreakCount="2">
    <brk id="85" max="255" man="1"/>
    <brk id="106" max="255" man="1"/>
  </rowBreaks>
  <colBreaks count="3" manualBreakCount="3">
    <brk id="4" max="65535" man="1"/>
    <brk id="5" max="65535" man="1"/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3" ht="12.75">
      <c r="A1">
        <v>49</v>
      </c>
      <c r="B1">
        <v>6</v>
      </c>
      <c r="C1">
        <f>A1*B1</f>
        <v>294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MMD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</dc:creator>
  <cp:keywords/>
  <dc:description/>
  <cp:lastModifiedBy>sophie</cp:lastModifiedBy>
  <cp:lastPrinted>2016-10-03T09:10:31Z</cp:lastPrinted>
  <dcterms:created xsi:type="dcterms:W3CDTF">2006-05-23T14:20:12Z</dcterms:created>
  <dcterms:modified xsi:type="dcterms:W3CDTF">2016-10-03T10:09:47Z</dcterms:modified>
  <cp:category/>
  <cp:version/>
  <cp:contentType/>
  <cp:contentStatus/>
</cp:coreProperties>
</file>